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PRESUPUESTO DE EGRESOS DE SANTIAGO JAMILTEPEC 2020\"/>
    </mc:Choice>
  </mc:AlternateContent>
  <bookViews>
    <workbookView xWindow="120" yWindow="330" windowWidth="18920" windowHeight="8780" tabRatio="841"/>
  </bookViews>
  <sheets>
    <sheet name="PE009" sheetId="9" r:id="rId1"/>
  </sheets>
  <definedNames>
    <definedName name="_xlnm.Print_Area" localSheetId="0">'PE009'!$A$2:$G$30</definedName>
  </definedNames>
  <calcPr calcId="162913"/>
</workbook>
</file>

<file path=xl/calcChain.xml><?xml version="1.0" encoding="utf-8"?>
<calcChain xmlns="http://schemas.openxmlformats.org/spreadsheetml/2006/main">
  <c r="G20" i="9" l="1"/>
  <c r="G26" i="9" l="1"/>
  <c r="G25" i="9"/>
  <c r="G24" i="9"/>
  <c r="G23" i="9"/>
  <c r="G22" i="9"/>
  <c r="G21" i="9"/>
  <c r="G19" i="9"/>
  <c r="G18" i="9"/>
  <c r="F23" i="9"/>
  <c r="F20" i="9"/>
  <c r="F9" i="9"/>
  <c r="F13" i="9"/>
  <c r="G13" i="9" s="1"/>
  <c r="F11" i="9"/>
  <c r="F10" i="9"/>
  <c r="G16" i="9"/>
  <c r="G15" i="9"/>
  <c r="G14" i="9"/>
  <c r="G12" i="9"/>
  <c r="G11" i="9"/>
  <c r="G10" i="9"/>
  <c r="G9" i="9"/>
  <c r="G8" i="9"/>
  <c r="F7" i="9" l="1"/>
  <c r="G17" i="9" l="1"/>
  <c r="G7" i="9"/>
  <c r="G27" i="9" l="1"/>
  <c r="F17" i="9"/>
  <c r="F27" i="9" l="1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<sst xmlns="http://schemas.openxmlformats.org/spreadsheetml/2006/main" count="47" uniqueCount="38">
  <si>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</si>
  <si>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</si>
  <si>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</si>
  <si>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</si>
  <si>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</si>
  <si>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</si>
  <si>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</si>
  <si>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</si>
  <si>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</si>
  <si>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</si>
  <si>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</si>
  <si>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</si>
  <si>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</si>
  <si>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</si>
  <si>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</si>
  <si>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</si>
  <si>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</si>
  <si>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</si>
  <si>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</si>
  <si>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</si>
  <si>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</si>
  <si>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</si>
  <si>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</si>
  <si>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</si>
  <si>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</si>
  <si>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</si>
  <si>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</si>
  <si>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</si>
  <si>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</si>
  <si>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</si>
  <si>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</si>
  <si>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</si>
  <si>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</si>
  <si>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(Cifras Nominales)</t>
  </si>
  <si>
    <t xml:space="preserve"> 3.-</t>
  </si>
  <si>
    <t>Total de Egresos Proyectados</t>
  </si>
  <si>
    <t>Municipio de  Santiago Jamiltepec, Distrito de Jamiltepec, Oaxaca.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</si>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</sst>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44" fontId="3" fillId="2" borderId="11" xfId="2" applyFont="1" applyFill="1" applyBorder="1" applyAlignment="1">
      <alignment horizontal="center" vertical="center"/>
    </xf>
    <xf numFmtId="44" fontId="3" fillId="2" borderId="0" xfId="2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/>
    </xf>
    <xf numFmtId="44" fontId="3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6" fillId="2" borderId="13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4" fillId="2" borderId="0" xfId="0" applyFont="1" applyFill="1" applyAlignment="1"/>
    <xf numFmtId="44" fontId="3" fillId="2" borderId="11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/>
    </xf>
    <xf numFmtId="44" fontId="3" fillId="2" borderId="14" xfId="0" applyNumberFormat="1" applyFont="1" applyFill="1" applyBorder="1" applyAlignment="1">
      <alignment horizontal="center" vertical="center"/>
    </xf>
    <xf numFmtId="44" fontId="3" fillId="2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" fontId="4" fillId="2" borderId="0" xfId="0" applyNumberFormat="1" applyFont="1" applyFill="1"/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4" fillId="2" borderId="0" xfId="0" applyNumberFormat="1" applyFont="1" applyFill="1"/>
    <xf numFmtId="4" fontId="8" fillId="0" borderId="13" xfId="0" applyNumberFormat="1" applyFont="1" applyFill="1" applyBorder="1" applyAlignment="1">
      <alignment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I1" sqref="I1"/>
    </sheetView>
  </sheetViews>
  <sheetFormatPr baseColWidth="10" defaultColWidth="11.453125" defaultRowHeight="13" x14ac:dyDescent="0.3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7" style="1" customWidth="1"/>
    <col min="7" max="7" width="21" style="1" customWidth="1"/>
    <col min="8" max="8" width="11.453125" style="1"/>
    <col min="9" max="10" width="14.6328125" style="1" bestFit="1" customWidth="1"/>
    <col min="11" max="16384" width="11.453125" style="1"/>
  </cols>
  <sheetData>
    <row r="2" spans="1:8" x14ac:dyDescent="0.3">
      <c r="A2" s="36" t="s">
        <v>36</v>
      </c>
      <c r="B2" s="37"/>
      <c r="C2" s="37"/>
      <c r="D2" s="37"/>
      <c r="E2" s="37"/>
      <c r="F2" s="37"/>
      <c r="G2" s="38"/>
    </row>
    <row r="3" spans="1:8" x14ac:dyDescent="0.3">
      <c r="A3" s="36" t="s">
        <v>1</v>
      </c>
      <c r="B3" s="37"/>
      <c r="C3" s="37"/>
      <c r="D3" s="37"/>
      <c r="E3" s="37"/>
      <c r="F3" s="37"/>
      <c r="G3" s="38"/>
    </row>
    <row r="4" spans="1:8" x14ac:dyDescent="0.3">
      <c r="A4" s="39" t="s">
        <v>37</v>
      </c>
      <c r="B4" s="40"/>
      <c r="C4" s="40"/>
      <c r="D4" s="40"/>
      <c r="E4" s="40"/>
      <c r="F4" s="40"/>
      <c r="G4" s="41"/>
    </row>
    <row r="5" spans="1:8" x14ac:dyDescent="0.3">
      <c r="A5" s="42" t="s">
        <v>33</v>
      </c>
      <c r="B5" s="43"/>
      <c r="C5" s="43"/>
      <c r="D5" s="43"/>
      <c r="E5" s="43"/>
      <c r="F5" s="43"/>
      <c r="G5" s="44"/>
    </row>
    <row r="6" spans="1:8" ht="16.5" customHeight="1" x14ac:dyDescent="0.3">
      <c r="A6" s="45" t="s">
        <v>2</v>
      </c>
      <c r="B6" s="45"/>
      <c r="C6" s="45"/>
      <c r="D6" s="2"/>
      <c r="E6" s="3"/>
      <c r="F6" s="4">
        <v>2020</v>
      </c>
      <c r="G6" s="5">
        <v>2021</v>
      </c>
    </row>
    <row r="7" spans="1:8" ht="24" customHeight="1" x14ac:dyDescent="0.3">
      <c r="A7" s="34" t="s">
        <v>22</v>
      </c>
      <c r="B7" s="35"/>
      <c r="C7" s="6" t="s">
        <v>3</v>
      </c>
      <c r="D7" s="7"/>
      <c r="E7" s="8"/>
      <c r="F7" s="9">
        <f>SUM(F8:F16)</f>
        <v>35689896.649999991</v>
      </c>
      <c r="G7" s="10">
        <f>SUM(G8:G16)</f>
        <v>36403694.583000004</v>
      </c>
    </row>
    <row r="8" spans="1:8" ht="18.75" customHeight="1" x14ac:dyDescent="0.3">
      <c r="A8" s="11"/>
      <c r="B8" s="12" t="s">
        <v>24</v>
      </c>
      <c r="C8" s="13" t="s">
        <v>4</v>
      </c>
      <c r="D8" s="14"/>
      <c r="E8" s="15"/>
      <c r="F8" s="16">
        <v>12835000</v>
      </c>
      <c r="G8" s="47">
        <f>F8*(2%)+F8</f>
        <v>13091700</v>
      </c>
    </row>
    <row r="9" spans="1:8" ht="18.75" customHeight="1" x14ac:dyDescent="0.3">
      <c r="A9" s="11"/>
      <c r="B9" s="12" t="s">
        <v>25</v>
      </c>
      <c r="C9" s="13" t="s">
        <v>5</v>
      </c>
      <c r="D9" s="14"/>
      <c r="E9" s="15"/>
      <c r="F9" s="16">
        <f>5113325.28+104148.15+15000+700</f>
        <v>5233173.4300000006</v>
      </c>
      <c r="G9" s="47">
        <f>F9*(2%)+F9</f>
        <v>5337836.8986000009</v>
      </c>
      <c r="H9" s="33"/>
    </row>
    <row r="10" spans="1:8" ht="18.75" customHeight="1" x14ac:dyDescent="0.3">
      <c r="A10" s="11"/>
      <c r="B10" s="12" t="s">
        <v>26</v>
      </c>
      <c r="C10" s="13" t="s">
        <v>6</v>
      </c>
      <c r="D10" s="14"/>
      <c r="E10" s="15"/>
      <c r="F10" s="16">
        <f>5563229.6+874886.91</f>
        <v>6438116.5099999998</v>
      </c>
      <c r="G10" s="47">
        <f>F10*(2%)+F10</f>
        <v>6566878.8401999995</v>
      </c>
      <c r="H10" s="33"/>
    </row>
    <row r="11" spans="1:8" ht="34.5" customHeight="1" x14ac:dyDescent="0.3">
      <c r="A11" s="11"/>
      <c r="B11" s="12" t="s">
        <v>27</v>
      </c>
      <c r="C11" s="13" t="s">
        <v>7</v>
      </c>
      <c r="D11" s="14"/>
      <c r="E11" s="15"/>
      <c r="F11" s="16">
        <f>426367.14+306801.04</f>
        <v>733168.17999999993</v>
      </c>
      <c r="G11" s="47">
        <f>F11*(2%)+F11</f>
        <v>747831.54359999998</v>
      </c>
    </row>
    <row r="12" spans="1:8" ht="34.5" customHeight="1" x14ac:dyDescent="0.3">
      <c r="A12" s="11"/>
      <c r="B12" s="12" t="s">
        <v>28</v>
      </c>
      <c r="C12" s="13" t="s">
        <v>8</v>
      </c>
      <c r="D12" s="14"/>
      <c r="E12" s="15"/>
      <c r="F12" s="16">
        <v>483152.57999999996</v>
      </c>
      <c r="G12" s="47">
        <f>F12*(2%)+F12</f>
        <v>492815.63159999996</v>
      </c>
    </row>
    <row r="13" spans="1:8" ht="18.75" customHeight="1" x14ac:dyDescent="0.3">
      <c r="A13" s="11"/>
      <c r="B13" s="12" t="s">
        <v>29</v>
      </c>
      <c r="C13" s="13" t="s">
        <v>9</v>
      </c>
      <c r="D13" s="14"/>
      <c r="E13" s="15"/>
      <c r="F13" s="16">
        <f>9792000+175285.95</f>
        <v>9967285.9499999993</v>
      </c>
      <c r="G13" s="47">
        <f>F13*(2%)+F13</f>
        <v>10166631.669</v>
      </c>
    </row>
    <row r="14" spans="1:8" ht="34.5" customHeight="1" x14ac:dyDescent="0.3">
      <c r="A14" s="11"/>
      <c r="B14" s="12" t="s">
        <v>30</v>
      </c>
      <c r="C14" s="13" t="s">
        <v>10</v>
      </c>
      <c r="D14" s="14"/>
      <c r="E14" s="18"/>
      <c r="F14" s="16">
        <v>0</v>
      </c>
      <c r="G14" s="47">
        <f>F14*(2%)+F14</f>
        <v>0</v>
      </c>
    </row>
    <row r="15" spans="1:8" ht="20.25" customHeight="1" x14ac:dyDescent="0.3">
      <c r="A15" s="11"/>
      <c r="B15" s="12" t="s">
        <v>31</v>
      </c>
      <c r="C15" s="13" t="s">
        <v>11</v>
      </c>
      <c r="D15" s="14"/>
      <c r="E15" s="18"/>
      <c r="F15" s="16">
        <v>0</v>
      </c>
      <c r="G15" s="47">
        <f>F15*(2%)+F15</f>
        <v>0</v>
      </c>
    </row>
    <row r="16" spans="1:8" x14ac:dyDescent="0.3">
      <c r="A16" s="11"/>
      <c r="B16" s="12" t="s">
        <v>32</v>
      </c>
      <c r="C16" s="13" t="s">
        <v>12</v>
      </c>
      <c r="D16" s="19"/>
      <c r="E16" s="18"/>
      <c r="F16" s="16">
        <v>0</v>
      </c>
      <c r="G16" s="17">
        <f>F16*(2%)+F16</f>
        <v>0</v>
      </c>
    </row>
    <row r="17" spans="1:10" s="20" customFormat="1" ht="21.75" customHeight="1" x14ac:dyDescent="0.3">
      <c r="A17" s="34" t="s">
        <v>23</v>
      </c>
      <c r="B17" s="35"/>
      <c r="C17" s="6" t="s">
        <v>13</v>
      </c>
      <c r="D17" s="7"/>
      <c r="E17" s="8"/>
      <c r="F17" s="9">
        <f>SUM(F18:F26)</f>
        <v>41754397.560000002</v>
      </c>
      <c r="G17" s="10">
        <f t="shared" ref="G17" si="0">SUM(G18:G26)</f>
        <v>42589485.391199991</v>
      </c>
      <c r="H17" s="46"/>
      <c r="I17" s="33"/>
    </row>
    <row r="18" spans="1:10" ht="21" customHeight="1" x14ac:dyDescent="0.3">
      <c r="A18" s="11"/>
      <c r="B18" s="12" t="s">
        <v>14</v>
      </c>
      <c r="C18" s="13" t="s">
        <v>4</v>
      </c>
      <c r="D18" s="14"/>
      <c r="E18" s="15"/>
      <c r="F18" s="16">
        <v>4322050</v>
      </c>
      <c r="G18" s="47">
        <f>F18*(2%)+F18</f>
        <v>4408491</v>
      </c>
      <c r="I18" s="33"/>
      <c r="J18" s="33"/>
    </row>
    <row r="19" spans="1:10" ht="21" customHeight="1" x14ac:dyDescent="0.3">
      <c r="A19" s="11"/>
      <c r="B19" s="12" t="s">
        <v>15</v>
      </c>
      <c r="C19" s="13" t="s">
        <v>5</v>
      </c>
      <c r="D19" s="14"/>
      <c r="E19" s="15"/>
      <c r="F19" s="16">
        <v>6240000</v>
      </c>
      <c r="G19" s="47">
        <f>F19*(2%)+F19</f>
        <v>6364800</v>
      </c>
      <c r="I19" s="33"/>
      <c r="J19" s="33"/>
    </row>
    <row r="20" spans="1:10" ht="21" customHeight="1" x14ac:dyDescent="0.3">
      <c r="A20" s="11"/>
      <c r="B20" s="12" t="s">
        <v>0</v>
      </c>
      <c r="C20" s="13" t="s">
        <v>6</v>
      </c>
      <c r="D20" s="14"/>
      <c r="E20" s="15"/>
      <c r="F20" s="16">
        <f>2590000+850157.05</f>
        <v>3440157.05</v>
      </c>
      <c r="G20" s="47">
        <f>F20*(2%)+F20-0.12</f>
        <v>3508960.0709999995</v>
      </c>
      <c r="I20" s="33"/>
      <c r="J20" s="33"/>
    </row>
    <row r="21" spans="1:10" ht="34.5" customHeight="1" x14ac:dyDescent="0.3">
      <c r="A21" s="11"/>
      <c r="B21" s="12" t="s">
        <v>16</v>
      </c>
      <c r="C21" s="13" t="s">
        <v>7</v>
      </c>
      <c r="D21" s="14"/>
      <c r="E21" s="15"/>
      <c r="F21" s="16">
        <v>263773.36</v>
      </c>
      <c r="G21" s="47">
        <f>F21*(2%)+F21</f>
        <v>269048.8272</v>
      </c>
      <c r="I21" s="33"/>
      <c r="J21" s="33"/>
    </row>
    <row r="22" spans="1:10" ht="34.5" customHeight="1" x14ac:dyDescent="0.3">
      <c r="A22" s="11"/>
      <c r="B22" s="12" t="s">
        <v>17</v>
      </c>
      <c r="C22" s="13" t="s">
        <v>8</v>
      </c>
      <c r="D22" s="14"/>
      <c r="E22" s="15"/>
      <c r="F22" s="16">
        <v>0</v>
      </c>
      <c r="G22" s="47">
        <f>F22*(2%)+F22</f>
        <v>0</v>
      </c>
      <c r="I22" s="33"/>
      <c r="J22" s="33"/>
    </row>
    <row r="23" spans="1:10" ht="21" customHeight="1" x14ac:dyDescent="0.3">
      <c r="A23" s="11"/>
      <c r="B23" s="12" t="s">
        <v>18</v>
      </c>
      <c r="C23" s="13" t="s">
        <v>9</v>
      </c>
      <c r="D23" s="14"/>
      <c r="E23" s="15"/>
      <c r="F23" s="16">
        <f>27488411.15+6</f>
        <v>27488417.149999999</v>
      </c>
      <c r="G23" s="47">
        <f>F23*(2%)+F23</f>
        <v>28038185.492999997</v>
      </c>
      <c r="I23" s="33"/>
      <c r="J23" s="33"/>
    </row>
    <row r="24" spans="1:10" ht="34.5" customHeight="1" x14ac:dyDescent="0.3">
      <c r="A24" s="11"/>
      <c r="B24" s="12" t="s">
        <v>19</v>
      </c>
      <c r="C24" s="13" t="s">
        <v>10</v>
      </c>
      <c r="D24" s="14"/>
      <c r="E24" s="15"/>
      <c r="F24" s="16">
        <v>0</v>
      </c>
      <c r="G24" s="47">
        <f>F24*(2%)+F24</f>
        <v>0</v>
      </c>
    </row>
    <row r="25" spans="1:10" ht="21" customHeight="1" x14ac:dyDescent="0.3">
      <c r="A25" s="11"/>
      <c r="B25" s="12" t="s">
        <v>20</v>
      </c>
      <c r="C25" s="13" t="s">
        <v>11</v>
      </c>
      <c r="D25" s="14"/>
      <c r="E25" s="15"/>
      <c r="F25" s="16">
        <v>0</v>
      </c>
      <c r="G25" s="47">
        <f>F25*(2%)+F25</f>
        <v>0</v>
      </c>
    </row>
    <row r="26" spans="1:10" ht="21" customHeight="1" x14ac:dyDescent="0.3">
      <c r="A26" s="11"/>
      <c r="B26" s="12" t="s">
        <v>21</v>
      </c>
      <c r="C26" s="13" t="s">
        <v>12</v>
      </c>
      <c r="D26" s="14"/>
      <c r="E26" s="15"/>
      <c r="F26" s="16">
        <v>0</v>
      </c>
      <c r="G26" s="47">
        <f>F26*(2%)+F26</f>
        <v>0</v>
      </c>
    </row>
    <row r="27" spans="1:10" ht="21.75" customHeight="1" x14ac:dyDescent="0.3">
      <c r="A27" s="34" t="s">
        <v>34</v>
      </c>
      <c r="B27" s="35"/>
      <c r="C27" s="6" t="s">
        <v>35</v>
      </c>
      <c r="D27" s="21"/>
      <c r="E27" s="22"/>
      <c r="F27" s="23">
        <f>F17+F7</f>
        <v>77444294.209999993</v>
      </c>
      <c r="G27" s="24">
        <f t="shared" ref="G27" si="1">G17+G7</f>
        <v>78993179.974199995</v>
      </c>
    </row>
    <row r="28" spans="1:10" ht="6.75" customHeight="1" x14ac:dyDescent="0.3">
      <c r="A28" s="25"/>
      <c r="B28" s="26"/>
      <c r="C28" s="27"/>
      <c r="D28" s="28"/>
      <c r="E28" s="29"/>
      <c r="F28" s="30"/>
      <c r="G28" s="31"/>
    </row>
    <row r="29" spans="1:10" x14ac:dyDescent="0.3">
      <c r="A29" s="32"/>
      <c r="B29" s="32"/>
      <c r="C29" s="32"/>
      <c r="D29" s="32"/>
      <c r="E29" s="32"/>
      <c r="F29" s="32"/>
      <c r="G29" s="32"/>
    </row>
  </sheetData>
  <mergeCells count="8">
    <mergeCell ref="A27:B27"/>
    <mergeCell ref="A2:G2"/>
    <mergeCell ref="A3:G3"/>
    <mergeCell ref="A4:G4"/>
    <mergeCell ref="A5:G5"/>
    <mergeCell ref="A6:C6"/>
    <mergeCell ref="A7:B7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2019-01-29T22:25:05Z</cp:lastPrinted>
  <dcterms:created xsi:type="dcterms:W3CDTF">2017-06-29T15:28:48Z</dcterms:created>
  <dcterms:modified xsi:type="dcterms:W3CDTF">2020-01-14T08:46:05Z</dcterms:modified>
</cp:coreProperties>
</file>